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9090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<sst xmlns="http://schemas.openxmlformats.org/spreadsheetml/2006/main" count="58" uniqueCount="57">
  <si>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</si>
  <si>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</si>
  <si>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</si>
  <si>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</si>
  <si>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</si>
  <si>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</si>
  <si>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</si>
  <si>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</si>
  <si>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</si>
  <si>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</si>
  <si>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</si>
  <si>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</si>
  <si>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</si>
  <si>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</si>
  <si>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</si>
  <si>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</si>
  <si>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</si>
  <si>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</si>
  <si>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</si>
  <si>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</si>
  <si>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</si>
  <si>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</si>
  <si>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</si>
  <si>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</si>
  <si>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</si>
  <si>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</si>
  <si>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</si>
  <si>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</si>
  <si>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</si>
  <si>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</si>
  <si>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</si>
  <si>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</si>
  <si>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</si>
  <si>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</si>
  <si>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</si>
  <si>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</si>
  <si>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</si>
  <si>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</si>
  <si>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</si>
  <si>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</si>
  <si>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</si>
  <si>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</si>
  <si>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</si>
  <si>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</si>
  <si>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</si>
  <si>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</si>
  <si>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</si>
  <si>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</si>
  <si>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</si>
  <si>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</si>
  <si>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</si>
  <si>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</si>
  <si>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</si>
  <si>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</si>
  <si>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</si>
  <si>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</si>
  <si>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Ремонт бетонной кровли  - 90м2 (кв.47,49)
- Сборка рам МОП из готового бруса с остеклением и установкой на место -  4шт/3.54 м2
- Смена остекления оконных рам МОП –  5 под- 2 шт / 1 .12м2
- Смена дверных полотен – 1,8 под – 2шт/3.2 м2
- Ремонт дверных полотен – 3 шт
- Ремонт примыкания козырька 5-го этажа, кв.126 – 1 шт/2.5 м2
- Ремонт  м/панельных швов 1-го этажа (кв.66, 129,145) – 39.3 п.м.
- Смена поручня – 5 под – 0.5 п.м.
- Утепление откосов подвальных дверей паклей – 3шт/21 п.м.
- Ремонт детского оборудования – 3шт
- Ремонт придомового оборудования – 6шт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- 1шт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</si>
</sst>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5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00390625" style="5" customWidth="1"/>
    <col min="6" max="6" width="13.125" style="5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1987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5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10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157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8770.199999999999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7718.9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1051.3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6654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7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-3.96811</v>
      </c>
      <c r="C19" s="8" t="s">
        <v>4</v>
      </c>
      <c r="D19" s="13">
        <v>41.67699</v>
      </c>
      <c r="E19" s="13">
        <v>40.57517</v>
      </c>
      <c r="F19" s="13"/>
      <c r="G19" s="21" t="s">
        <v>43</v>
      </c>
      <c r="H19" s="13">
        <f>E19</f>
        <v>40.57517</v>
      </c>
      <c r="I19" s="13">
        <f>B19-D19+E19</f>
        <v>-5.0699300000000065</v>
      </c>
    </row>
    <row r="20" spans="1:9" ht="111" customHeight="1">
      <c r="A20" s="39" t="s">
        <v>12</v>
      </c>
      <c r="B20" s="44">
        <v>-85.41917</v>
      </c>
      <c r="C20" s="46" t="s">
        <v>50</v>
      </c>
      <c r="D20" s="44">
        <v>897.15719</v>
      </c>
      <c r="E20" s="44">
        <v>873.43883</v>
      </c>
      <c r="F20" s="44"/>
      <c r="G20" s="50" t="s">
        <v>56</v>
      </c>
      <c r="H20" s="44">
        <f>E20</f>
        <v>873.43883</v>
      </c>
      <c r="I20" s="44">
        <f>B20-D20+E20</f>
        <v>-109.13752999999997</v>
      </c>
    </row>
    <row r="21" spans="1:9" ht="260.25" customHeight="1">
      <c r="A21" s="40"/>
      <c r="B21" s="45"/>
      <c r="C21" s="47"/>
      <c r="D21" s="45"/>
      <c r="E21" s="45"/>
      <c r="F21" s="45"/>
      <c r="G21" s="51"/>
      <c r="H21" s="45"/>
      <c r="I21" s="45"/>
    </row>
    <row r="22" spans="1:9" ht="24.75" customHeight="1">
      <c r="A22" s="10"/>
      <c r="B22" s="11">
        <f>SUM(B19:B21)</f>
        <v>-89.38727999999999</v>
      </c>
      <c r="C22" s="12" t="s">
        <v>6</v>
      </c>
      <c r="D22" s="11">
        <f>SUM(D19:D21)</f>
        <v>938.8341800000001</v>
      </c>
      <c r="E22" s="11">
        <f>SUM(E19:E21)</f>
        <v>914.014</v>
      </c>
      <c r="F22" s="11"/>
      <c r="G22" s="1"/>
      <c r="H22" s="11">
        <f>SUM(H19:H20)</f>
        <v>914.014</v>
      </c>
      <c r="I22" s="11">
        <f>SUM(I19:I21)</f>
        <v>-114.20745999999997</v>
      </c>
    </row>
    <row r="23" spans="1:9" ht="24.75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-89.62016</v>
      </c>
      <c r="C24" s="8" t="s">
        <v>9</v>
      </c>
      <c r="D24" s="13">
        <v>941.28018</v>
      </c>
      <c r="E24" s="13">
        <v>916.39533</v>
      </c>
      <c r="F24" s="13"/>
      <c r="G24" s="23" t="s">
        <v>44</v>
      </c>
      <c r="H24" s="13">
        <f>E24</f>
        <v>916.39533</v>
      </c>
      <c r="I24" s="13">
        <f>B24-D24+E24</f>
        <v>-114.50500999999997</v>
      </c>
    </row>
    <row r="25" spans="1:9" ht="27" customHeight="1">
      <c r="A25" s="14" t="s">
        <v>15</v>
      </c>
      <c r="B25" s="13">
        <v>-35.91217</v>
      </c>
      <c r="C25" s="8" t="s">
        <v>10</v>
      </c>
      <c r="D25" s="13">
        <v>377.18541</v>
      </c>
      <c r="E25" s="13">
        <v>367.21367</v>
      </c>
      <c r="F25" s="13"/>
      <c r="G25" s="23" t="s">
        <v>45</v>
      </c>
      <c r="H25" s="13">
        <f>E25</f>
        <v>367.21367</v>
      </c>
      <c r="I25" s="13">
        <f>B25-D25+E25</f>
        <v>-45.883910000000014</v>
      </c>
    </row>
    <row r="26" spans="1:9" ht="27" customHeight="1">
      <c r="A26" s="14" t="s">
        <v>16</v>
      </c>
      <c r="B26" s="13">
        <v>-20.53803</v>
      </c>
      <c r="C26" s="8" t="s">
        <v>30</v>
      </c>
      <c r="D26" s="13">
        <v>215.71089</v>
      </c>
      <c r="E26" s="13">
        <v>210.00809</v>
      </c>
      <c r="F26" s="13"/>
      <c r="G26" s="23" t="s">
        <v>46</v>
      </c>
      <c r="H26" s="13">
        <f>E26</f>
        <v>210.00809</v>
      </c>
      <c r="I26" s="13">
        <f>B26-D26+E26</f>
        <v>-26.24082999999999</v>
      </c>
    </row>
    <row r="27" spans="1:9" ht="27" customHeight="1">
      <c r="A27" s="7" t="s">
        <v>17</v>
      </c>
      <c r="B27" s="13">
        <v>-14.06287</v>
      </c>
      <c r="C27" s="8" t="s">
        <v>8</v>
      </c>
      <c r="D27" s="13">
        <v>147.70225</v>
      </c>
      <c r="E27" s="13">
        <v>143.79741</v>
      </c>
      <c r="F27" s="13"/>
      <c r="G27" s="23" t="s">
        <v>47</v>
      </c>
      <c r="H27" s="13">
        <f>E27</f>
        <v>143.79741</v>
      </c>
      <c r="I27" s="13">
        <f>B27-D27+E27</f>
        <v>-17.967709999999983</v>
      </c>
    </row>
    <row r="28" spans="1:9" ht="27" customHeight="1">
      <c r="A28" s="7" t="s">
        <v>36</v>
      </c>
      <c r="B28" s="13">
        <v>-2.61881</v>
      </c>
      <c r="C28" s="8" t="s">
        <v>37</v>
      </c>
      <c r="D28" s="13">
        <v>27.50539</v>
      </c>
      <c r="E28" s="13">
        <v>26.77822</v>
      </c>
      <c r="F28" s="13"/>
      <c r="G28" s="23" t="s">
        <v>48</v>
      </c>
      <c r="H28" s="13">
        <f>E28</f>
        <v>26.77822</v>
      </c>
      <c r="I28" s="13">
        <f>B28-D28+E28</f>
        <v>-3.3459799999999973</v>
      </c>
    </row>
    <row r="29" spans="1:9" ht="24" customHeight="1">
      <c r="A29" s="10"/>
      <c r="B29" s="11">
        <f>SUM(B24:B28)</f>
        <v>-162.75204</v>
      </c>
      <c r="C29" s="12" t="s">
        <v>13</v>
      </c>
      <c r="D29" s="11">
        <f>SUM(D24:D28)</f>
        <v>1709.3841200000002</v>
      </c>
      <c r="E29" s="11">
        <f>SUM(E24:E28)</f>
        <v>1664.1927199999998</v>
      </c>
      <c r="F29" s="11"/>
      <c r="G29" s="2"/>
      <c r="H29" s="11">
        <f>SUM(H24:H28)</f>
        <v>1664.1927199999998</v>
      </c>
      <c r="I29" s="11">
        <f>SUM(I24:I28)</f>
        <v>-207.94343999999995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-0.47459</v>
      </c>
      <c r="C31" s="8" t="s">
        <v>39</v>
      </c>
      <c r="D31" s="13">
        <v>4.98459</v>
      </c>
      <c r="E31" s="13">
        <v>4.85281</v>
      </c>
      <c r="F31" s="13"/>
      <c r="G31" s="3"/>
      <c r="H31" s="13">
        <f>E31</f>
        <v>4.85281</v>
      </c>
      <c r="I31" s="13">
        <f>B31-D31+E31</f>
        <v>-0.6063700000000001</v>
      </c>
    </row>
    <row r="32" spans="1:9" ht="25.5" customHeight="1">
      <c r="A32" s="7" t="s">
        <v>52</v>
      </c>
      <c r="B32" s="13">
        <v>-2.28354</v>
      </c>
      <c r="C32" s="8" t="s">
        <v>40</v>
      </c>
      <c r="D32" s="13">
        <v>23.98403</v>
      </c>
      <c r="E32" s="13">
        <v>23.34996</v>
      </c>
      <c r="F32" s="13"/>
      <c r="G32" s="3"/>
      <c r="H32" s="13">
        <f>E32</f>
        <v>23.34996</v>
      </c>
      <c r="I32" s="13">
        <f>B32-D32+E32</f>
        <v>-2.91761</v>
      </c>
    </row>
    <row r="33" spans="1:9" s="18" customFormat="1" ht="25.5" customHeight="1">
      <c r="A33" s="10"/>
      <c r="B33" s="11">
        <f>SUM(B31:B32)</f>
        <v>-2.75813</v>
      </c>
      <c r="C33" s="12" t="s">
        <v>41</v>
      </c>
      <c r="D33" s="11">
        <f>SUM(D31:D32)</f>
        <v>28.96862</v>
      </c>
      <c r="E33" s="11">
        <f>SUM(E31:E32)</f>
        <v>28.20277</v>
      </c>
      <c r="F33" s="11"/>
      <c r="G33" s="2"/>
      <c r="H33" s="11">
        <f>SUM(H31:H32)</f>
        <v>28.20277</v>
      </c>
      <c r="I33" s="11">
        <f>SUM(I31:I32)</f>
        <v>-3.52398</v>
      </c>
    </row>
    <row r="34" spans="1:9" ht="27" customHeight="1">
      <c r="A34" s="19"/>
      <c r="B34" s="11">
        <f>SUM(B22,B29,B33)</f>
        <v>-254.89745</v>
      </c>
      <c r="C34" s="12" t="s">
        <v>19</v>
      </c>
      <c r="D34" s="11">
        <f>SUM(D22,D29,D33)</f>
        <v>2677.1869200000006</v>
      </c>
      <c r="E34" s="11">
        <f>SUM(E22,E29,E33)</f>
        <v>2606.4094899999996</v>
      </c>
      <c r="F34" s="11"/>
      <c r="G34" s="2"/>
      <c r="H34" s="11">
        <f>SUM(H22,H29,H33)</f>
        <v>2606.4094899999996</v>
      </c>
      <c r="I34" s="11">
        <f>SUM(I22,I29,I33)</f>
        <v>-325.6748799999999</v>
      </c>
    </row>
    <row r="35" spans="1:9" ht="42.75" customHeight="1">
      <c r="A35" s="19"/>
      <c r="B35" s="11"/>
      <c r="C35" s="12" t="s">
        <v>42</v>
      </c>
      <c r="D35" s="48">
        <f>E34+F34-D34</f>
        <v>-70.777430000001</v>
      </c>
      <c r="E35" s="22"/>
      <c r="F35" s="49"/>
      <c r="G35" s="2"/>
      <c r="H35" s="15"/>
      <c r="I35" s="11"/>
    </row>
    <row r="36" spans="1:9" ht="36" customHeight="1">
      <c r="A36" s="10">
        <v>4</v>
      </c>
      <c r="B36" s="11">
        <v>48.68323</v>
      </c>
      <c r="C36" s="12" t="s">
        <v>18</v>
      </c>
      <c r="D36" s="11">
        <v>90.26247</v>
      </c>
      <c r="E36" s="11">
        <v>87.87618</v>
      </c>
      <c r="F36" s="11"/>
      <c r="G36" s="23" t="s">
        <v>54</v>
      </c>
      <c r="H36" s="20">
        <v>5.2</v>
      </c>
      <c r="I36" s="11">
        <f>B36+E36+F36-H36</f>
        <v>131.35941000000003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2010-11-15T13:09:42Z</cp:lastPrinted>
  <dcterms:created xsi:type="dcterms:W3CDTF">2010-04-01T07:27:06Z</dcterms:created>
  <dcterms:modified xsi:type="dcterms:W3CDTF">2010-12-09T05:01:28Z</dcterms:modified>
  <cp:category/>
  <cp:version/>
  <cp:contentType/>
  <cp:contentStatus/>
</cp:coreProperties>
</file>